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5" yWindow="525" windowWidth="27135" windowHeight="16440" tabRatio="500"/>
  </bookViews>
  <sheets>
    <sheet name="Blatt1" sheetId="1" r:id="rId1"/>
  </sheets>
  <definedNames>
    <definedName name="_xlnm._FilterDatabase" localSheetId="0" hidden="1">Blatt1!$A$25:$F$43</definedName>
  </definedNames>
  <calcPr calcId="125725" concurrentCalc="0"/>
</workbook>
</file>

<file path=xl/calcChain.xml><?xml version="1.0" encoding="utf-8"?>
<calcChain xmlns="http://schemas.openxmlformats.org/spreadsheetml/2006/main">
  <c r="E28" i="1"/>
  <c r="E29"/>
  <c r="E30"/>
  <c r="E31"/>
  <c r="E32"/>
  <c r="E33"/>
  <c r="E34"/>
  <c r="F35"/>
  <c r="E37"/>
  <c r="E38"/>
  <c r="E39"/>
  <c r="E40"/>
  <c r="E41"/>
  <c r="E42"/>
  <c r="F43"/>
  <c r="E47"/>
  <c r="F48"/>
  <c r="E51"/>
  <c r="F52"/>
  <c r="E55"/>
  <c r="E56"/>
  <c r="E57"/>
  <c r="E58"/>
  <c r="E59"/>
  <c r="F60"/>
  <c r="E63"/>
  <c r="E64"/>
  <c r="E65"/>
  <c r="E66"/>
  <c r="F67"/>
  <c r="E70"/>
  <c r="F71"/>
  <c r="E74"/>
  <c r="E75"/>
  <c r="E76"/>
  <c r="E77"/>
  <c r="E78"/>
  <c r="E79"/>
  <c r="E80"/>
  <c r="E81"/>
  <c r="F82"/>
  <c r="E85"/>
  <c r="F86"/>
  <c r="G87"/>
  <c r="C135"/>
  <c r="E7"/>
  <c r="E8"/>
  <c r="E9"/>
  <c r="E10"/>
  <c r="E11"/>
  <c r="F12"/>
  <c r="E15"/>
  <c r="E16"/>
  <c r="E17"/>
  <c r="F18"/>
  <c r="E21"/>
  <c r="F22"/>
  <c r="G23"/>
  <c r="C134"/>
  <c r="F98"/>
  <c r="F106"/>
  <c r="F114"/>
  <c r="F118"/>
  <c r="F122"/>
  <c r="G123"/>
  <c r="C136"/>
  <c r="F129"/>
  <c r="G130"/>
  <c r="C137"/>
  <c r="C138"/>
</calcChain>
</file>

<file path=xl/sharedStrings.xml><?xml version="1.0" encoding="utf-8"?>
<sst xmlns="http://schemas.openxmlformats.org/spreadsheetml/2006/main" count="194" uniqueCount="147">
  <si>
    <t>Ort:</t>
  </si>
  <si>
    <t>Strukturbereich I</t>
  </si>
  <si>
    <t>Punkte</t>
  </si>
  <si>
    <t>Strukturbereich II</t>
  </si>
  <si>
    <t>Strukturbereich III</t>
  </si>
  <si>
    <t>Punktzahl 0 = keine Bedeutung für die Kirchenmusik</t>
  </si>
  <si>
    <t>Allgemeinbildende Schulen</t>
  </si>
  <si>
    <t>VHS</t>
  </si>
  <si>
    <t>Musikschule</t>
  </si>
  <si>
    <t>Musikhochschule/(Fach-)Hochschule/Universität</t>
  </si>
  <si>
    <t>Kindertagesstätten</t>
  </si>
  <si>
    <t>Nicht kirchliche Konzertreihe(n)</t>
  </si>
  <si>
    <t>Professionelles Orchester</t>
  </si>
  <si>
    <t>Amateur-Orchester</t>
  </si>
  <si>
    <t>Konzertchöre</t>
  </si>
  <si>
    <t>Besondere Anforderungen nach den örtlichen Gegebenheiten</t>
  </si>
  <si>
    <t>Regelmäßige Zusammenarbeit im kirchenmusikalischen Bereich</t>
  </si>
  <si>
    <t>Strukturbereich IV</t>
  </si>
  <si>
    <t>Sonstiges</t>
  </si>
  <si>
    <t>Zusammenstellung</t>
  </si>
  <si>
    <t>Summe</t>
  </si>
  <si>
    <t>Kreiskantor(in)</t>
  </si>
  <si>
    <t>I-1</t>
  </si>
  <si>
    <t>&lt; 1.000</t>
  </si>
  <si>
    <t>&lt; 2.000</t>
  </si>
  <si>
    <t>&lt; 3.000</t>
  </si>
  <si>
    <t>&lt; 5.000</t>
  </si>
  <si>
    <t>≥ 5.000</t>
  </si>
  <si>
    <t>I-2</t>
  </si>
  <si>
    <t>5 oder mehr</t>
  </si>
  <si>
    <t>I-3</t>
  </si>
  <si>
    <t>Mitgliederzahlen der Kirchengemeinde(n) (auf die sich der Dienstauftrag erstreckt)</t>
  </si>
  <si>
    <t>II-1</t>
  </si>
  <si>
    <t>mögl. Punkte</t>
  </si>
  <si>
    <t>Zahl der Predigtstätten
(auf die sich der Dienstauftrag erstreckt)</t>
  </si>
  <si>
    <t>Anzahl</t>
  </si>
  <si>
    <t>- davon Gruppen mehr als 20 Mitgliedern</t>
  </si>
  <si>
    <t>- davon Gruppen 11-20 Mitgliedern</t>
  </si>
  <si>
    <t>Gesamt I-1</t>
  </si>
  <si>
    <t>Gesamt I-2</t>
  </si>
  <si>
    <t>Gesamt I-3</t>
  </si>
  <si>
    <t>Falls Teilzeitstelle, Angabe Prozent:</t>
  </si>
  <si>
    <t>II-2</t>
  </si>
  <si>
    <t>Orchesterarbeit</t>
  </si>
  <si>
    <t>Gesamt II-2 (bei Teilzeitstellen hochgerechnet*)</t>
  </si>
  <si>
    <t>5-9</t>
  </si>
  <si>
    <t>10-19</t>
  </si>
  <si>
    <t>20-29</t>
  </si>
  <si>
    <t>30-39</t>
  </si>
  <si>
    <t>40 und mehr</t>
  </si>
  <si>
    <t>X</t>
  </si>
  <si>
    <t>II-4</t>
  </si>
  <si>
    <t>30 und mehr</t>
  </si>
  <si>
    <t>Gesamt II-4 (bei Teilzeitstellen hochgerechnet*)</t>
  </si>
  <si>
    <t>II-5</t>
  </si>
  <si>
    <t>Unterrichtstätigkeit</t>
  </si>
  <si>
    <t>Gesamt II-5 (bei Teilzeitstellen hochgerechnet*)</t>
  </si>
  <si>
    <t>II-6</t>
  </si>
  <si>
    <t>Pfeifenorgel 1 Manual und Pedal</t>
  </si>
  <si>
    <t>Klavier</t>
  </si>
  <si>
    <t>Flügel</t>
  </si>
  <si>
    <t>Cembalo</t>
  </si>
  <si>
    <t>Digitalklavier/Keyboard</t>
  </si>
  <si>
    <t>Pfeifenorgel 2 Manuale und Pedal</t>
  </si>
  <si>
    <t>Pfeifenorgel ≥ 3 Manuale und Pedal</t>
  </si>
  <si>
    <t>II-7</t>
  </si>
  <si>
    <t>Instrumente mit besonderer Bedeutung (z. B. Amalienorgel, Sonnenorgel)</t>
  </si>
  <si>
    <t>zusätzlich</t>
  </si>
  <si>
    <t>Gesamt II-7</t>
  </si>
  <si>
    <t>Gesamt II-6 (für maximal drei Instrumente)</t>
  </si>
  <si>
    <t>Gesamt Strukturbereich I</t>
  </si>
  <si>
    <t>Gesamt Strukturbereich II</t>
  </si>
  <si>
    <t>Fremdgruppen</t>
  </si>
  <si>
    <t>Zusammenarbeit mit Schulen und anderen
Bildungseinrichtungen vor Ort</t>
  </si>
  <si>
    <t>Gesamt III-1</t>
  </si>
  <si>
    <t>Gesamt III-2</t>
  </si>
  <si>
    <t>III-1</t>
  </si>
  <si>
    <t>III-2</t>
  </si>
  <si>
    <t>III-3</t>
  </si>
  <si>
    <t>Zusammenarbeit im kulturellen Umfeld</t>
  </si>
  <si>
    <t>Gesamt III-3</t>
  </si>
  <si>
    <t>III-4</t>
  </si>
  <si>
    <t>Zusammenarbeit im ökumenischen Umfeld</t>
  </si>
  <si>
    <t>Gesamt III-4</t>
  </si>
  <si>
    <t>III-5</t>
  </si>
  <si>
    <t>Tourismus</t>
  </si>
  <si>
    <t>Orte von touristischem Interesse und Kurorte, mit Auswirkungen auf die Kirchenmusik</t>
  </si>
  <si>
    <t>Gesamt III-5</t>
  </si>
  <si>
    <t>Gesamt Strukturbereich III</t>
  </si>
  <si>
    <t>Merkmale, die bereits in den Strukturbereichen I bis III berücksichtigt wurden, können nicht mehr im Bereich IV berücksichtigt werden</t>
  </si>
  <si>
    <t>IV-1</t>
  </si>
  <si>
    <t>Gesamt IV-1</t>
  </si>
  <si>
    <t>Gesamt Strukturbereich IV</t>
  </si>
  <si>
    <t>______________________________</t>
  </si>
  <si>
    <t>Für die Richtigkeit:</t>
  </si>
  <si>
    <t>Punktzahl x 100 / Beschäftigungsumfang in Prozent</t>
  </si>
  <si>
    <t>Ort, Datum:</t>
  </si>
  <si>
    <t>Zuordnung:</t>
  </si>
  <si>
    <t>Mindestens 350 Punkte: KM 2-Stelle</t>
  </si>
  <si>
    <t>Mindestens 450 Punkte: KM 3-Stelle.</t>
  </si>
  <si>
    <t>Strukturbereich III - Weitere Voraussetzungen</t>
  </si>
  <si>
    <t>Strukturbereich I - Struktur der Kirchengemeinde</t>
  </si>
  <si>
    <t>Strukturbereich IV - Sonstiges</t>
  </si>
  <si>
    <t>Kirchengemeinde</t>
  </si>
  <si>
    <t>(Die Punkte berechnen sich beim Eintragen in die Excel-Tabelle automatisch)</t>
  </si>
  <si>
    <t>Singkreise (max. 2 Gruppen)</t>
  </si>
  <si>
    <t>II-3a</t>
  </si>
  <si>
    <t>Gesamt II-3a (bei Teilzeitstellen hochgerechnet*)</t>
  </si>
  <si>
    <t>II-3b</t>
  </si>
  <si>
    <t>Gesamt II-3b (bei Teilzeitstellen hochgerechnet*)</t>
  </si>
  <si>
    <t>II-3c</t>
  </si>
  <si>
    <t>Gesamt II-3c (bei Teilzeitstellen hochgerechnet*)</t>
  </si>
  <si>
    <t>Sonstige innerhalb des Dienstauftrages verantwortete und organisierte kirchenmusikalische Veranstaltungen (Konzerte) im Jahr</t>
  </si>
  <si>
    <t>Innerhalb des Dienstauftrages selbst gespielte Orgelkonzerte / Orgelvespern (45-60 min)</t>
  </si>
  <si>
    <t>Anzahl musikalisch besonders gestalteter Gottesdienste im Jahr (Chor, Kantate, sonstige Orgelmusiken etc.)</t>
  </si>
  <si>
    <t>Tasteninstrumente, die vom Kirchenmusiker regelmäßig bespielt werden (maximal 3, davon max. 2 Orgelinstrumente)</t>
  </si>
  <si>
    <t>Die vom Kirchenmusiker geleiteten musikalischen Gruppen (auch im Aufbau), geleisteten Unterrichtstätigkeiten und genutzten Instrumente
(Die Angaben zu II-1 bis II-4 betreffen die (Gesamt-) Kirchengemeinde/n, auf die sich der Dienstauftrag erstreckt.)</t>
  </si>
  <si>
    <t>3-4</t>
  </si>
  <si>
    <t>Zuschlag bei besonders herausgehobenen Stellenmit landeskirchlicher Bedeutung*</t>
  </si>
  <si>
    <t>Kinderchorarbeit mit Vorschulkindern (maximal 1)</t>
  </si>
  <si>
    <t>Kinderchorarbeit mit Grundschulkindern (maximal 1)</t>
  </si>
  <si>
    <t>Chorarbeit mit Jugendlichen (maximal 1)</t>
  </si>
  <si>
    <t>Gesamt II-1 (bei Teilzeitstellen hochgerechnet**)</t>
  </si>
  <si>
    <t>* Bis zu einer Festlegung durch die Kammer für Kirchenmusik gelten als solche die in § 6 Abs. 3 b) Finanzverordnung einzeln benannten Personal- und Kirchengemeinden.</t>
  </si>
  <si>
    <t>**Bei der Bewertung von Teilzeitstellen sind die Punktzahlen von 01-05 im Strukturbereich II. nach folgender Formel hochzurechnen:</t>
  </si>
  <si>
    <t>- davon Gruppen mit 40-60 Mitgliedern</t>
  </si>
  <si>
    <t>- davon Gruppen mit mehr als 60 Mitgliedern</t>
  </si>
  <si>
    <t>Orchester pro Gruppe</t>
  </si>
  <si>
    <t>Erwachsenenchöre (Kirchenchor/Kantorei) pro Gruppe</t>
  </si>
  <si>
    <t>Sonstige Instrumentalgruppen, z. B. Band, Posaunenchor, Flötenkreis, pro Gruppe</t>
  </si>
  <si>
    <t>Orgelkurse, Orgelschüler, je Schüler</t>
  </si>
  <si>
    <t>Die nachfolgenden Bereiche werden von den Entscheidungsgremien gewichtet. Die Gewichtung erfolgt bis zu max. 20 Punkten in den Unterziffern. Dabei entspricht</t>
  </si>
  <si>
    <t>Punktzahl 5 = geringe Bedeutung für die Kirchenmusik</t>
  </si>
  <si>
    <t>Punktzahl 10 = mittlere Bedeutung für die Kirchenmusik</t>
  </si>
  <si>
    <t>Punktzahl 15 = gehobene Bedeutung für die Kirchenmusik</t>
  </si>
  <si>
    <t>Punktzahl 20 = hohe Bedeutung für die Kirchenmusik</t>
  </si>
  <si>
    <t>Besondere Merkmale, die zur Heraushebung führen, können hier mit insgesamt max. 50 Punkten berücksichtigt werden.
Beispiele:
- Qualität der Kantorei (im landeskirchlichen Vergleich):
  Gehoben - 20 Punkte
  Herausragend - 40 Punkte
- Fördervereine, GKR, Beirat Kirchenmusik etc.:
- Je Gremium 10 Punkte</t>
  </si>
  <si>
    <t>Landeskirchenmusikdirektor</t>
  </si>
  <si>
    <t>Profil der Chorarbeit</t>
  </si>
  <si>
    <t>Gemeindeeigene kirchenmusikalische Veranstaltungen (Konzerte) im Jahr</t>
  </si>
  <si>
    <t>Je Programm 5, max. 40 Punkte</t>
  </si>
  <si>
    <t>Innerhalb des Dienstauftrages selbst geleitete Chor- und Orchesterkonzerte (Oratorien, Passionen bzw. vergleichbare Projekte)</t>
  </si>
  <si>
    <t>Pfeifenorgel (transportabel), Digitalorgel, Harmonium</t>
  </si>
  <si>
    <t>Kirchenmusikalische Gruppen unter fremder Leitung, die mindestens 3-mal jährlich im Gottesdienst oder in einer anderen Gemeindeveranstaltung mitwirken (im Bereich des Dienstauftrages)</t>
  </si>
  <si>
    <t>Mindestens 200 Punkte: KM 1-Stelle</t>
  </si>
  <si>
    <t>Je Konzertprojekt 10, max. 40 Punkte</t>
  </si>
  <si>
    <t>Selbstrechnender Erhebungsbogen zur Bewertung von Kirchenmusikstellen,
ein Service des Verbandes evangelischer Kirchenmusikerinnen und Kirchenmusiker
in Berlin-Brandenburg-schlesische Oberlausitz (VKBO)</t>
  </si>
</sst>
</file>

<file path=xl/styles.xml><?xml version="1.0" encoding="utf-8"?>
<styleSheet xmlns="http://schemas.openxmlformats.org/spreadsheetml/2006/main">
  <numFmts count="1">
    <numFmt numFmtId="164" formatCode="0;\-0;;@"/>
  </numFmts>
  <fonts count="5">
    <font>
      <sz val="12"/>
      <color theme="1"/>
      <name val="Calibri"/>
      <family val="2"/>
      <scheme val="minor"/>
    </font>
    <font>
      <sz val="8"/>
      <name val="Calibri"/>
      <family val="2"/>
    </font>
    <font>
      <sz val="10"/>
      <color theme="1"/>
      <name val="Arial Black"/>
      <family val="2"/>
    </font>
    <font>
      <sz val="10"/>
      <color theme="1"/>
      <name val="Calibri"/>
      <family val="2"/>
      <scheme val="minor"/>
    </font>
    <font>
      <i/>
      <sz val="8"/>
      <color rgb="FF00000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0" xfId="0" applyFont="1" applyProtection="1"/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0" fontId="3" fillId="0" borderId="1" xfId="0" applyFont="1" applyBorder="1" applyProtection="1"/>
    <xf numFmtId="0" fontId="3" fillId="0" borderId="2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wrapText="1"/>
    </xf>
    <xf numFmtId="0" fontId="3" fillId="2" borderId="5" xfId="0" applyFont="1" applyFill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</xf>
    <xf numFmtId="164" fontId="3" fillId="0" borderId="6" xfId="0" applyNumberFormat="1" applyFont="1" applyBorder="1" applyAlignment="1" applyProtection="1">
      <alignment horizontal="center"/>
    </xf>
    <xf numFmtId="0" fontId="3" fillId="0" borderId="7" xfId="0" quotePrefix="1" applyFont="1" applyBorder="1" applyAlignment="1" applyProtection="1">
      <alignment wrapText="1"/>
    </xf>
    <xf numFmtId="0" fontId="3" fillId="2" borderId="8" xfId="0" applyFont="1" applyFill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</xf>
    <xf numFmtId="164" fontId="3" fillId="0" borderId="9" xfId="0" applyNumberFormat="1" applyFont="1" applyBorder="1" applyAlignment="1" applyProtection="1">
      <alignment horizontal="center"/>
    </xf>
    <xf numFmtId="0" fontId="3" fillId="0" borderId="7" xfId="0" quotePrefix="1" applyFont="1" applyBorder="1" applyProtection="1"/>
    <xf numFmtId="0" fontId="3" fillId="0" borderId="7" xfId="0" applyFont="1" applyBorder="1" applyProtection="1"/>
    <xf numFmtId="0" fontId="3" fillId="0" borderId="10" xfId="0" applyFont="1" applyBorder="1" applyProtection="1"/>
    <xf numFmtId="0" fontId="3" fillId="2" borderId="11" xfId="0" applyFont="1" applyFill="1" applyBorder="1" applyAlignment="1" applyProtection="1">
      <alignment horizontal="center"/>
      <protection locked="0"/>
    </xf>
    <xf numFmtId="0" fontId="3" fillId="0" borderId="11" xfId="0" applyFont="1" applyBorder="1" applyAlignment="1" applyProtection="1">
      <alignment horizontal="center"/>
    </xf>
    <xf numFmtId="164" fontId="3" fillId="0" borderId="12" xfId="0" applyNumberFormat="1" applyFont="1" applyBorder="1" applyAlignment="1" applyProtection="1">
      <alignment horizontal="center"/>
    </xf>
    <xf numFmtId="164" fontId="3" fillId="0" borderId="13" xfId="0" applyNumberFormat="1" applyFont="1" applyBorder="1" applyAlignment="1" applyProtection="1">
      <alignment horizontal="center"/>
    </xf>
    <xf numFmtId="0" fontId="3" fillId="0" borderId="1" xfId="0" applyFont="1" applyBorder="1" applyAlignment="1" applyProtection="1">
      <alignment wrapText="1"/>
    </xf>
    <xf numFmtId="164" fontId="3" fillId="0" borderId="0" xfId="0" applyNumberFormat="1" applyFont="1" applyBorder="1" applyAlignment="1" applyProtection="1">
      <alignment horizontal="center"/>
    </xf>
    <xf numFmtId="0" fontId="3" fillId="0" borderId="4" xfId="0" applyFont="1" applyBorder="1" applyProtection="1"/>
    <xf numFmtId="0" fontId="3" fillId="0" borderId="0" xfId="0" applyFont="1" applyBorder="1" applyAlignment="1" applyProtection="1">
      <alignment horizontal="center"/>
    </xf>
    <xf numFmtId="0" fontId="3" fillId="0" borderId="7" xfId="0" applyFont="1" applyBorder="1" applyAlignment="1" applyProtection="1">
      <alignment wrapText="1"/>
    </xf>
    <xf numFmtId="0" fontId="3" fillId="0" borderId="10" xfId="0" quotePrefix="1" applyFont="1" applyBorder="1" applyProtection="1"/>
    <xf numFmtId="0" fontId="3" fillId="0" borderId="0" xfId="0" applyFont="1" applyAlignment="1" applyProtection="1">
      <alignment horizontal="right"/>
    </xf>
    <xf numFmtId="0" fontId="3" fillId="2" borderId="13" xfId="0" applyFont="1" applyFill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 wrapText="1"/>
    </xf>
    <xf numFmtId="0" fontId="3" fillId="0" borderId="4" xfId="0" applyFont="1" applyBorder="1" applyAlignment="1" applyProtection="1">
      <alignment horizontal="right"/>
    </xf>
    <xf numFmtId="0" fontId="3" fillId="0" borderId="7" xfId="0" applyFont="1" applyBorder="1" applyAlignment="1" applyProtection="1">
      <alignment horizontal="right"/>
    </xf>
    <xf numFmtId="0" fontId="3" fillId="0" borderId="10" xfId="0" applyFont="1" applyBorder="1" applyAlignment="1" applyProtection="1">
      <alignment horizontal="right"/>
    </xf>
    <xf numFmtId="164" fontId="3" fillId="0" borderId="0" xfId="0" applyNumberFormat="1" applyFont="1" applyAlignment="1" applyProtection="1">
      <alignment horizontal="center"/>
    </xf>
    <xf numFmtId="49" fontId="3" fillId="0" borderId="7" xfId="0" applyNumberFormat="1" applyFont="1" applyBorder="1" applyAlignment="1" applyProtection="1">
      <alignment horizontal="right"/>
    </xf>
    <xf numFmtId="49" fontId="3" fillId="2" borderId="8" xfId="0" applyNumberFormat="1" applyFont="1" applyFill="1" applyBorder="1" applyAlignment="1" applyProtection="1">
      <alignment horizontal="center"/>
      <protection locked="0"/>
    </xf>
    <xf numFmtId="0" fontId="3" fillId="0" borderId="14" xfId="0" applyFont="1" applyBorder="1" applyProtection="1"/>
    <xf numFmtId="0" fontId="3" fillId="2" borderId="15" xfId="0" applyFont="1" applyFill="1" applyBorder="1" applyAlignment="1" applyProtection="1">
      <alignment horizontal="center"/>
      <protection locked="0"/>
    </xf>
    <xf numFmtId="0" fontId="3" fillId="0" borderId="15" xfId="0" applyFont="1" applyBorder="1" applyAlignment="1" applyProtection="1">
      <alignment horizontal="center"/>
    </xf>
    <xf numFmtId="164" fontId="3" fillId="0" borderId="16" xfId="0" applyNumberFormat="1" applyFont="1" applyBorder="1" applyAlignment="1" applyProtection="1">
      <alignment horizontal="center"/>
    </xf>
    <xf numFmtId="49" fontId="3" fillId="0" borderId="4" xfId="0" applyNumberFormat="1" applyFont="1" applyBorder="1" applyAlignment="1" applyProtection="1">
      <alignment horizontal="right"/>
    </xf>
    <xf numFmtId="49" fontId="3" fillId="0" borderId="10" xfId="0" applyNumberFormat="1" applyFont="1" applyBorder="1" applyAlignment="1" applyProtection="1">
      <alignment horizontal="right"/>
    </xf>
    <xf numFmtId="49" fontId="3" fillId="0" borderId="0" xfId="0" applyNumberFormat="1" applyFont="1" applyProtection="1"/>
    <xf numFmtId="49" fontId="3" fillId="0" borderId="1" xfId="0" applyNumberFormat="1" applyFont="1" applyBorder="1" applyAlignment="1" applyProtection="1">
      <alignment horizontal="right"/>
    </xf>
    <xf numFmtId="0" fontId="3" fillId="2" borderId="17" xfId="0" applyFont="1" applyFill="1" applyBorder="1" applyAlignment="1" applyProtection="1">
      <alignment horizontal="center"/>
      <protection locked="0"/>
    </xf>
    <xf numFmtId="0" fontId="3" fillId="0" borderId="17" xfId="0" applyFont="1" applyBorder="1" applyAlignment="1" applyProtection="1">
      <alignment horizontal="center"/>
    </xf>
    <xf numFmtId="164" fontId="3" fillId="0" borderId="18" xfId="0" applyNumberFormat="1" applyFont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  <protection locked="0"/>
    </xf>
    <xf numFmtId="164" fontId="3" fillId="0" borderId="3" xfId="0" applyNumberFormat="1" applyFont="1" applyBorder="1" applyAlignment="1" applyProtection="1">
      <alignment horizontal="center"/>
    </xf>
    <xf numFmtId="0" fontId="3" fillId="2" borderId="16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 applyProtection="1">
      <alignment horizontal="center"/>
      <protection locked="0"/>
    </xf>
    <xf numFmtId="0" fontId="3" fillId="0" borderId="19" xfId="0" applyFont="1" applyBorder="1" applyProtection="1"/>
    <xf numFmtId="0" fontId="3" fillId="0" borderId="20" xfId="0" applyFont="1" applyBorder="1" applyProtection="1"/>
    <xf numFmtId="0" fontId="3" fillId="0" borderId="21" xfId="0" applyFont="1" applyBorder="1" applyProtection="1"/>
    <xf numFmtId="164" fontId="3" fillId="0" borderId="22" xfId="0" applyNumberFormat="1" applyFont="1" applyBorder="1" applyAlignment="1" applyProtection="1">
      <alignment horizontal="center"/>
    </xf>
    <xf numFmtId="0" fontId="3" fillId="0" borderId="23" xfId="0" applyFont="1" applyBorder="1" applyProtection="1"/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wrapText="1"/>
    </xf>
    <xf numFmtId="49" fontId="3" fillId="0" borderId="1" xfId="0" applyNumberFormat="1" applyFont="1" applyBorder="1" applyAlignment="1" applyProtection="1">
      <alignment horizontal="left" wrapText="1"/>
    </xf>
    <xf numFmtId="0" fontId="3" fillId="0" borderId="24" xfId="0" applyFont="1" applyBorder="1" applyAlignment="1" applyProtection="1">
      <alignment wrapText="1"/>
    </xf>
    <xf numFmtId="49" fontId="3" fillId="0" borderId="14" xfId="0" applyNumberFormat="1" applyFont="1" applyBorder="1" applyAlignment="1" applyProtection="1">
      <alignment horizontal="left"/>
    </xf>
    <xf numFmtId="0" fontId="3" fillId="0" borderId="0" xfId="0" applyFont="1" applyProtection="1"/>
    <xf numFmtId="0" fontId="3" fillId="0" borderId="0" xfId="0" applyFont="1" applyAlignment="1" applyProtection="1">
      <alignment wrapText="1"/>
    </xf>
    <xf numFmtId="0" fontId="4" fillId="0" borderId="0" xfId="0" applyFont="1" applyAlignment="1">
      <alignment horizontal="right" wrapText="1"/>
    </xf>
    <xf numFmtId="0" fontId="3" fillId="2" borderId="14" xfId="0" applyFont="1" applyFill="1" applyBorder="1" applyAlignment="1" applyProtection="1">
      <alignment wrapText="1"/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0" fontId="3" fillId="0" borderId="30" xfId="0" applyFont="1" applyBorder="1" applyAlignment="1" applyProtection="1">
      <alignment vertical="top"/>
    </xf>
    <xf numFmtId="0" fontId="3" fillId="0" borderId="31" xfId="0" applyFont="1" applyBorder="1" applyAlignment="1" applyProtection="1">
      <alignment vertical="top"/>
    </xf>
    <xf numFmtId="0" fontId="3" fillId="0" borderId="14" xfId="0" applyFont="1" applyBorder="1" applyProtection="1"/>
    <xf numFmtId="0" fontId="3" fillId="0" borderId="15" xfId="0" applyFont="1" applyBorder="1" applyProtection="1"/>
    <xf numFmtId="0" fontId="3" fillId="0" borderId="25" xfId="0" applyFont="1" applyBorder="1" applyAlignment="1" applyProtection="1">
      <alignment horizontal="center" vertical="top"/>
    </xf>
    <xf numFmtId="0" fontId="3" fillId="0" borderId="26" xfId="0" applyFont="1" applyBorder="1" applyAlignment="1" applyProtection="1">
      <alignment horizontal="center" vertical="top"/>
    </xf>
    <xf numFmtId="0" fontId="3" fillId="0" borderId="29" xfId="0" applyFont="1" applyBorder="1" applyProtection="1"/>
    <xf numFmtId="0" fontId="3" fillId="0" borderId="1" xfId="0" applyFont="1" applyBorder="1" applyProtection="1"/>
    <xf numFmtId="0" fontId="3" fillId="0" borderId="2" xfId="0" applyFont="1" applyBorder="1" applyProtection="1"/>
    <xf numFmtId="0" fontId="3" fillId="0" borderId="4" xfId="0" applyFont="1" applyBorder="1" applyProtection="1"/>
    <xf numFmtId="0" fontId="3" fillId="0" borderId="5" xfId="0" applyFont="1" applyBorder="1" applyProtection="1"/>
    <xf numFmtId="0" fontId="3" fillId="0" borderId="27" xfId="0" applyFont="1" applyBorder="1" applyAlignment="1" applyProtection="1">
      <alignment horizontal="center" vertical="top"/>
    </xf>
    <xf numFmtId="0" fontId="3" fillId="0" borderId="10" xfId="0" applyFont="1" applyBorder="1" applyProtection="1"/>
    <xf numFmtId="0" fontId="3" fillId="0" borderId="11" xfId="0" applyFont="1" applyBorder="1" applyProtection="1"/>
    <xf numFmtId="0" fontId="3" fillId="0" borderId="14" xfId="0" applyFont="1" applyBorder="1" applyAlignment="1" applyProtection="1">
      <alignment wrapText="1"/>
    </xf>
    <xf numFmtId="0" fontId="3" fillId="0" borderId="15" xfId="0" applyFont="1" applyBorder="1" applyAlignment="1" applyProtection="1">
      <alignment wrapText="1"/>
    </xf>
    <xf numFmtId="0" fontId="3" fillId="0" borderId="7" xfId="0" applyFont="1" applyBorder="1" applyProtection="1"/>
    <xf numFmtId="0" fontId="3" fillId="0" borderId="8" xfId="0" applyFont="1" applyBorder="1" applyProtection="1"/>
    <xf numFmtId="0" fontId="3" fillId="0" borderId="1" xfId="0" applyFont="1" applyBorder="1" applyAlignment="1" applyProtection="1">
      <alignment horizontal="left" wrapText="1"/>
    </xf>
    <xf numFmtId="0" fontId="3" fillId="0" borderId="2" xfId="0" applyFont="1" applyBorder="1" applyAlignment="1" applyProtection="1">
      <alignment horizontal="left" wrapText="1"/>
    </xf>
    <xf numFmtId="0" fontId="3" fillId="0" borderId="4" xfId="0" applyFont="1" applyBorder="1" applyAlignment="1" applyProtection="1">
      <alignment horizontal="left"/>
    </xf>
    <xf numFmtId="0" fontId="3" fillId="0" borderId="5" xfId="0" applyFont="1" applyBorder="1" applyAlignment="1" applyProtection="1">
      <alignment horizontal="left"/>
    </xf>
    <xf numFmtId="0" fontId="3" fillId="2" borderId="0" xfId="0" applyFont="1" applyFill="1" applyAlignment="1" applyProtection="1">
      <alignment horizontal="left"/>
      <protection locked="0"/>
    </xf>
    <xf numFmtId="0" fontId="3" fillId="0" borderId="28" xfId="0" applyFont="1" applyBorder="1" applyAlignment="1" applyProtection="1">
      <alignment wrapText="1"/>
    </xf>
    <xf numFmtId="0" fontId="0" fillId="0" borderId="28" xfId="0" applyBorder="1" applyAlignment="1">
      <alignment wrapText="1"/>
    </xf>
  </cellXfs>
  <cellStyles count="1">
    <cellStyle name="Standard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68"/>
  <sheetViews>
    <sheetView tabSelected="1" view="pageLayout" topLeftCell="A56" zoomScale="125" zoomScaleNormal="130" zoomScaleSheetLayoutView="100" zoomScalePageLayoutView="125" workbookViewId="0">
      <selection activeCell="C1" sqref="C1:G1"/>
    </sheetView>
  </sheetViews>
  <sheetFormatPr baseColWidth="10" defaultColWidth="10.875" defaultRowHeight="12.75"/>
  <cols>
    <col min="1" max="1" width="3.625" style="2" customWidth="1"/>
    <col min="2" max="2" width="33.125" style="2" customWidth="1"/>
    <col min="3" max="3" width="5.625" style="3" customWidth="1"/>
    <col min="4" max="4" width="11.125" style="3" bestFit="1" customWidth="1"/>
    <col min="5" max="5" width="6.375" style="3" bestFit="1" customWidth="1"/>
    <col min="6" max="6" width="7.625" style="3" bestFit="1" customWidth="1"/>
    <col min="7" max="7" width="4.375" style="3" bestFit="1" customWidth="1"/>
    <col min="8" max="16384" width="10.875" style="2"/>
  </cols>
  <sheetData>
    <row r="1" spans="1:7">
      <c r="B1" s="28" t="s">
        <v>103</v>
      </c>
      <c r="C1" s="91"/>
      <c r="D1" s="91"/>
      <c r="E1" s="91"/>
      <c r="F1" s="91"/>
      <c r="G1" s="91"/>
    </row>
    <row r="2" spans="1:7" ht="13.5" thickBot="1">
      <c r="B2" s="28" t="s">
        <v>0</v>
      </c>
      <c r="C2" s="91"/>
      <c r="D2" s="91"/>
      <c r="E2" s="91"/>
      <c r="F2" s="91"/>
      <c r="G2" s="91"/>
    </row>
    <row r="3" spans="1:7" ht="13.5" thickBot="1">
      <c r="B3" s="28" t="s">
        <v>41</v>
      </c>
      <c r="C3" s="29"/>
    </row>
    <row r="5" spans="1:7" ht="15.75" thickBot="1">
      <c r="A5" s="1" t="s">
        <v>101</v>
      </c>
    </row>
    <row r="6" spans="1:7" ht="26.25" thickBot="1">
      <c r="A6" s="73" t="s">
        <v>22</v>
      </c>
      <c r="B6" s="22" t="s">
        <v>31</v>
      </c>
      <c r="C6" s="30" t="s">
        <v>50</v>
      </c>
      <c r="D6" s="5" t="s">
        <v>33</v>
      </c>
      <c r="E6" s="6" t="s">
        <v>2</v>
      </c>
    </row>
    <row r="7" spans="1:7">
      <c r="A7" s="80"/>
      <c r="B7" s="31" t="s">
        <v>23</v>
      </c>
      <c r="C7" s="8"/>
      <c r="D7" s="9">
        <v>5</v>
      </c>
      <c r="E7" s="10">
        <f>IF(ISBLANK(C7)=TRUE, 0, 1*D7)</f>
        <v>0</v>
      </c>
    </row>
    <row r="8" spans="1:7">
      <c r="A8" s="80"/>
      <c r="B8" s="32" t="s">
        <v>24</v>
      </c>
      <c r="C8" s="12"/>
      <c r="D8" s="13">
        <v>20</v>
      </c>
      <c r="E8" s="14">
        <f>IF(ISBLANK(C8)=TRUE, 0, 1*D8)</f>
        <v>0</v>
      </c>
    </row>
    <row r="9" spans="1:7">
      <c r="A9" s="80"/>
      <c r="B9" s="32" t="s">
        <v>25</v>
      </c>
      <c r="C9" s="12"/>
      <c r="D9" s="13">
        <v>30</v>
      </c>
      <c r="E9" s="14">
        <f>IF(ISBLANK(C9)=TRUE, 0, 1*D9)</f>
        <v>0</v>
      </c>
    </row>
    <row r="10" spans="1:7">
      <c r="A10" s="80"/>
      <c r="B10" s="32" t="s">
        <v>26</v>
      </c>
      <c r="C10" s="12"/>
      <c r="D10" s="13">
        <v>35</v>
      </c>
      <c r="E10" s="14">
        <f>IF(ISBLANK(C10)=TRUE, 0, 1*D10)</f>
        <v>0</v>
      </c>
    </row>
    <row r="11" spans="1:7" ht="13.5" thickBot="1">
      <c r="A11" s="74"/>
      <c r="B11" s="33" t="s">
        <v>27</v>
      </c>
      <c r="C11" s="18"/>
      <c r="D11" s="19">
        <v>40</v>
      </c>
      <c r="E11" s="20">
        <f>IF(ISBLANK(C11)=TRUE, 0, 1*D11)</f>
        <v>0</v>
      </c>
    </row>
    <row r="12" spans="1:7" ht="13.5" thickBot="1">
      <c r="A12" s="2" t="s">
        <v>38</v>
      </c>
      <c r="B12" s="28"/>
      <c r="E12" s="34"/>
      <c r="F12" s="21">
        <f>SUM(E7:E11)</f>
        <v>0</v>
      </c>
    </row>
    <row r="13" spans="1:7" ht="13.5" thickBot="1"/>
    <row r="14" spans="1:7" ht="26.25" thickBot="1">
      <c r="A14" s="73" t="s">
        <v>28</v>
      </c>
      <c r="B14" s="22" t="s">
        <v>34</v>
      </c>
      <c r="C14" s="30" t="s">
        <v>50</v>
      </c>
      <c r="D14" s="5" t="s">
        <v>33</v>
      </c>
      <c r="E14" s="6" t="s">
        <v>2</v>
      </c>
    </row>
    <row r="15" spans="1:7">
      <c r="A15" s="80"/>
      <c r="B15" s="31">
        <v>2</v>
      </c>
      <c r="C15" s="8"/>
      <c r="D15" s="9">
        <v>10</v>
      </c>
      <c r="E15" s="10">
        <f>IF(ISBLANK(C15)=TRUE, 0, 1*D15)</f>
        <v>0</v>
      </c>
    </row>
    <row r="16" spans="1:7">
      <c r="A16" s="80"/>
      <c r="B16" s="35" t="s">
        <v>117</v>
      </c>
      <c r="C16" s="36"/>
      <c r="D16" s="13">
        <v>20</v>
      </c>
      <c r="E16" s="14">
        <f>IF(ISBLANK(C16)=TRUE, 0, 1*D16)</f>
        <v>0</v>
      </c>
    </row>
    <row r="17" spans="1:7" ht="13.5" thickBot="1">
      <c r="A17" s="74"/>
      <c r="B17" s="33" t="s">
        <v>29</v>
      </c>
      <c r="C17" s="18"/>
      <c r="D17" s="19">
        <v>30</v>
      </c>
      <c r="E17" s="20">
        <f>IF(ISBLANK(C17)=TRUE, 0, 1*D17)</f>
        <v>0</v>
      </c>
    </row>
    <row r="18" spans="1:7" ht="13.5" thickBot="1">
      <c r="A18" s="2" t="s">
        <v>39</v>
      </c>
      <c r="B18" s="28"/>
      <c r="E18" s="34"/>
      <c r="F18" s="21">
        <f>SUM(E15:E17)</f>
        <v>0</v>
      </c>
    </row>
    <row r="19" spans="1:7" ht="13.5" thickBot="1"/>
    <row r="20" spans="1:7" ht="26.25" thickBot="1">
      <c r="A20" s="73" t="s">
        <v>30</v>
      </c>
      <c r="B20" s="22" t="s">
        <v>118</v>
      </c>
      <c r="C20" s="30" t="s">
        <v>50</v>
      </c>
      <c r="D20" s="5" t="s">
        <v>33</v>
      </c>
      <c r="E20" s="6" t="s">
        <v>2</v>
      </c>
    </row>
    <row r="21" spans="1:7" ht="13.5" thickBot="1">
      <c r="A21" s="74"/>
      <c r="B21" s="37"/>
      <c r="C21" s="38"/>
      <c r="D21" s="39">
        <v>50</v>
      </c>
      <c r="E21" s="40">
        <f>IF(ISBLANK(C21)=TRUE, 0, 1*D21)</f>
        <v>0</v>
      </c>
    </row>
    <row r="22" spans="1:7" ht="13.5" thickBot="1">
      <c r="A22" s="2" t="s">
        <v>40</v>
      </c>
      <c r="E22" s="34"/>
      <c r="F22" s="21">
        <f>E21</f>
        <v>0</v>
      </c>
    </row>
    <row r="23" spans="1:7" ht="13.5" thickBot="1">
      <c r="A23" s="2" t="s">
        <v>70</v>
      </c>
      <c r="G23" s="21">
        <f>F12+F18+F22</f>
        <v>0</v>
      </c>
    </row>
    <row r="25" spans="1:7" ht="15">
      <c r="A25" s="1" t="s">
        <v>3</v>
      </c>
    </row>
    <row r="26" spans="1:7" ht="59.1" customHeight="1" thickBot="1">
      <c r="B26" s="65" t="s">
        <v>116</v>
      </c>
      <c r="C26" s="65"/>
      <c r="D26" s="65"/>
      <c r="E26" s="65"/>
    </row>
    <row r="27" spans="1:7" ht="13.5" thickBot="1">
      <c r="A27" s="73" t="s">
        <v>32</v>
      </c>
      <c r="B27" s="4" t="s">
        <v>138</v>
      </c>
      <c r="C27" s="5" t="s">
        <v>35</v>
      </c>
      <c r="D27" s="5" t="s">
        <v>33</v>
      </c>
      <c r="E27" s="6" t="s">
        <v>2</v>
      </c>
    </row>
    <row r="28" spans="1:7" ht="25.5">
      <c r="A28" s="80"/>
      <c r="B28" s="7" t="s">
        <v>119</v>
      </c>
      <c r="C28" s="8"/>
      <c r="D28" s="9">
        <v>15</v>
      </c>
      <c r="E28" s="10">
        <f t="shared" ref="E28:E34" si="0">C28*D28</f>
        <v>0</v>
      </c>
    </row>
    <row r="29" spans="1:7" ht="25.5">
      <c r="A29" s="80"/>
      <c r="B29" s="11" t="s">
        <v>120</v>
      </c>
      <c r="C29" s="12"/>
      <c r="D29" s="13">
        <v>15</v>
      </c>
      <c r="E29" s="14">
        <f t="shared" si="0"/>
        <v>0</v>
      </c>
    </row>
    <row r="30" spans="1:7">
      <c r="A30" s="80"/>
      <c r="B30" s="15" t="s">
        <v>121</v>
      </c>
      <c r="C30" s="12"/>
      <c r="D30" s="13">
        <v>15</v>
      </c>
      <c r="E30" s="14">
        <f t="shared" si="0"/>
        <v>0</v>
      </c>
    </row>
    <row r="31" spans="1:7" ht="25.5">
      <c r="A31" s="80"/>
      <c r="B31" s="26" t="s">
        <v>128</v>
      </c>
      <c r="C31" s="12"/>
      <c r="D31" s="13">
        <v>20</v>
      </c>
      <c r="E31" s="14">
        <f t="shared" si="0"/>
        <v>0</v>
      </c>
    </row>
    <row r="32" spans="1:7">
      <c r="A32" s="80"/>
      <c r="B32" s="15" t="s">
        <v>125</v>
      </c>
      <c r="C32" s="12"/>
      <c r="D32" s="13">
        <v>10</v>
      </c>
      <c r="E32" s="14">
        <f t="shared" si="0"/>
        <v>0</v>
      </c>
    </row>
    <row r="33" spans="1:6">
      <c r="A33" s="80"/>
      <c r="B33" s="15" t="s">
        <v>126</v>
      </c>
      <c r="C33" s="12"/>
      <c r="D33" s="13">
        <v>20</v>
      </c>
      <c r="E33" s="14">
        <f t="shared" si="0"/>
        <v>0</v>
      </c>
    </row>
    <row r="34" spans="1:6" ht="13.5" thickBot="1">
      <c r="A34" s="74"/>
      <c r="B34" s="17" t="s">
        <v>105</v>
      </c>
      <c r="C34" s="18"/>
      <c r="D34" s="19">
        <v>10</v>
      </c>
      <c r="E34" s="20">
        <f t="shared" si="0"/>
        <v>0</v>
      </c>
    </row>
    <row r="35" spans="1:6" ht="13.5" thickBot="1">
      <c r="A35" s="2" t="s">
        <v>122</v>
      </c>
      <c r="F35" s="21">
        <f>SUM(E28:E34)*100/IF(ISBLANK(C$3),100,C$3)</f>
        <v>0</v>
      </c>
    </row>
    <row r="36" spans="1:6" ht="13.5" thickBot="1">
      <c r="A36" s="73" t="s">
        <v>42</v>
      </c>
      <c r="B36" s="22" t="s">
        <v>43</v>
      </c>
      <c r="C36" s="5" t="s">
        <v>35</v>
      </c>
      <c r="D36" s="5" t="s">
        <v>33</v>
      </c>
      <c r="E36" s="6" t="s">
        <v>2</v>
      </c>
      <c r="F36" s="23"/>
    </row>
    <row r="37" spans="1:6">
      <c r="A37" s="80"/>
      <c r="B37" s="24" t="s">
        <v>127</v>
      </c>
      <c r="C37" s="8"/>
      <c r="D37" s="9">
        <v>20</v>
      </c>
      <c r="E37" s="10">
        <f t="shared" ref="E37:E42" si="1">C37*D37</f>
        <v>0</v>
      </c>
      <c r="F37" s="25"/>
    </row>
    <row r="38" spans="1:6">
      <c r="A38" s="80"/>
      <c r="B38" s="15" t="s">
        <v>37</v>
      </c>
      <c r="C38" s="12"/>
      <c r="D38" s="13">
        <v>5</v>
      </c>
      <c r="E38" s="14">
        <f t="shared" si="1"/>
        <v>0</v>
      </c>
    </row>
    <row r="39" spans="1:6">
      <c r="A39" s="80"/>
      <c r="B39" s="15" t="s">
        <v>36</v>
      </c>
      <c r="C39" s="12"/>
      <c r="D39" s="13">
        <v>10</v>
      </c>
      <c r="E39" s="14">
        <f t="shared" si="1"/>
        <v>0</v>
      </c>
    </row>
    <row r="40" spans="1:6" ht="25.5">
      <c r="A40" s="80"/>
      <c r="B40" s="26" t="s">
        <v>129</v>
      </c>
      <c r="C40" s="12"/>
      <c r="D40" s="13">
        <v>15</v>
      </c>
      <c r="E40" s="14">
        <f t="shared" si="1"/>
        <v>0</v>
      </c>
    </row>
    <row r="41" spans="1:6">
      <c r="A41" s="80"/>
      <c r="B41" s="15" t="s">
        <v>37</v>
      </c>
      <c r="C41" s="12"/>
      <c r="D41" s="13">
        <v>5</v>
      </c>
      <c r="E41" s="14">
        <f t="shared" si="1"/>
        <v>0</v>
      </c>
    </row>
    <row r="42" spans="1:6" ht="13.5" thickBot="1">
      <c r="A42" s="74"/>
      <c r="B42" s="27" t="s">
        <v>36</v>
      </c>
      <c r="C42" s="18"/>
      <c r="D42" s="19">
        <v>10</v>
      </c>
      <c r="E42" s="20">
        <f t="shared" si="1"/>
        <v>0</v>
      </c>
    </row>
    <row r="43" spans="1:6" ht="13.5" thickBot="1">
      <c r="A43" s="2" t="s">
        <v>44</v>
      </c>
      <c r="F43" s="21">
        <f>SUM(E37:E42)*100/IF(ISBLANK(C$3),100,C$3)</f>
        <v>0</v>
      </c>
    </row>
    <row r="44" spans="1:6">
      <c r="F44" s="23"/>
    </row>
    <row r="45" spans="1:6" ht="16.5" thickBot="1">
      <c r="B45" s="92" t="s">
        <v>139</v>
      </c>
      <c r="C45" s="93"/>
      <c r="D45" s="93"/>
      <c r="E45" s="93"/>
    </row>
    <row r="46" spans="1:6" ht="45" customHeight="1" thickBot="1">
      <c r="A46" s="73" t="s">
        <v>106</v>
      </c>
      <c r="B46" s="61" t="s">
        <v>113</v>
      </c>
      <c r="C46" s="5" t="s">
        <v>35</v>
      </c>
      <c r="D46" s="5" t="s">
        <v>33</v>
      </c>
      <c r="E46" s="6" t="s">
        <v>2</v>
      </c>
    </row>
    <row r="47" spans="1:6" ht="13.5" thickBot="1">
      <c r="A47" s="74"/>
      <c r="B47" s="63" t="s">
        <v>140</v>
      </c>
      <c r="C47" s="38"/>
      <c r="D47" s="39">
        <v>5</v>
      </c>
      <c r="E47" s="40">
        <f>C47*D47</f>
        <v>0</v>
      </c>
    </row>
    <row r="48" spans="1:6" ht="13.5" thickBot="1">
      <c r="A48" s="2" t="s">
        <v>107</v>
      </c>
      <c r="F48" s="21">
        <f>E47*100/IF(ISBLANK(C$3),100,C$3)</f>
        <v>0</v>
      </c>
    </row>
    <row r="49" spans="1:6" ht="13.5" thickBot="1"/>
    <row r="50" spans="1:6" ht="39" thickBot="1">
      <c r="A50" s="73" t="s">
        <v>108</v>
      </c>
      <c r="B50" s="61" t="s">
        <v>141</v>
      </c>
      <c r="C50" s="5" t="s">
        <v>35</v>
      </c>
      <c r="D50" s="5" t="s">
        <v>33</v>
      </c>
      <c r="E50" s="6" t="s">
        <v>2</v>
      </c>
    </row>
    <row r="51" spans="1:6" ht="13.5" thickBot="1">
      <c r="A51" s="74"/>
      <c r="B51" s="63" t="s">
        <v>145</v>
      </c>
      <c r="C51" s="38"/>
      <c r="D51" s="39">
        <v>10</v>
      </c>
      <c r="E51" s="40">
        <f>C51*D51</f>
        <v>0</v>
      </c>
    </row>
    <row r="52" spans="1:6" ht="13.5" thickBot="1">
      <c r="A52" s="2" t="s">
        <v>109</v>
      </c>
      <c r="F52" s="21">
        <f>E51*100/IF(ISBLANK(C$3),100,C$3)</f>
        <v>0</v>
      </c>
    </row>
    <row r="53" spans="1:6" ht="13.5" thickBot="1"/>
    <row r="54" spans="1:6" ht="51.75" thickBot="1">
      <c r="A54" s="73" t="s">
        <v>110</v>
      </c>
      <c r="B54" s="22" t="s">
        <v>112</v>
      </c>
      <c r="C54" s="5" t="s">
        <v>50</v>
      </c>
      <c r="D54" s="5" t="s">
        <v>33</v>
      </c>
      <c r="E54" s="6" t="s">
        <v>2</v>
      </c>
    </row>
    <row r="55" spans="1:6">
      <c r="A55" s="80"/>
      <c r="B55" s="41" t="s">
        <v>45</v>
      </c>
      <c r="C55" s="8"/>
      <c r="D55" s="9">
        <v>10</v>
      </c>
      <c r="E55" s="10">
        <f>IF(ISBLANK(C55)=TRUE, 0, 1*D55)</f>
        <v>0</v>
      </c>
    </row>
    <row r="56" spans="1:6">
      <c r="A56" s="80"/>
      <c r="B56" s="35" t="s">
        <v>46</v>
      </c>
      <c r="C56" s="12"/>
      <c r="D56" s="13">
        <v>20</v>
      </c>
      <c r="E56" s="14">
        <f>IF(ISBLANK(C56)=TRUE, 0, 1*D56)</f>
        <v>0</v>
      </c>
    </row>
    <row r="57" spans="1:6">
      <c r="A57" s="80"/>
      <c r="B57" s="35" t="s">
        <v>47</v>
      </c>
      <c r="C57" s="12"/>
      <c r="D57" s="13">
        <v>30</v>
      </c>
      <c r="E57" s="14">
        <f>IF(ISBLANK(C57)=TRUE, 0, 1*D57)</f>
        <v>0</v>
      </c>
    </row>
    <row r="58" spans="1:6">
      <c r="A58" s="80"/>
      <c r="B58" s="35" t="s">
        <v>48</v>
      </c>
      <c r="C58" s="12"/>
      <c r="D58" s="13">
        <v>40</v>
      </c>
      <c r="E58" s="14">
        <f>IF(ISBLANK(C58)=TRUE, 0, 1*D58)</f>
        <v>0</v>
      </c>
    </row>
    <row r="59" spans="1:6" ht="13.5" thickBot="1">
      <c r="A59" s="74"/>
      <c r="B59" s="42" t="s">
        <v>49</v>
      </c>
      <c r="C59" s="18"/>
      <c r="D59" s="19">
        <v>50</v>
      </c>
      <c r="E59" s="20">
        <f>IF(ISBLANK(C59)=TRUE, 0, 1*D59)</f>
        <v>0</v>
      </c>
    </row>
    <row r="60" spans="1:6" ht="13.5" thickBot="1">
      <c r="A60" s="2" t="s">
        <v>111</v>
      </c>
      <c r="B60" s="43"/>
      <c r="F60" s="21">
        <f>SUM(E55:E59)*100/IF(ISBLANK(C$3),100,C$3)</f>
        <v>0</v>
      </c>
    </row>
    <row r="61" spans="1:6" ht="13.5" thickBot="1">
      <c r="B61" s="43"/>
      <c r="F61" s="23"/>
    </row>
    <row r="62" spans="1:6" ht="39" thickBot="1">
      <c r="A62" s="73" t="s">
        <v>51</v>
      </c>
      <c r="B62" s="61" t="s">
        <v>114</v>
      </c>
      <c r="C62" s="5" t="s">
        <v>50</v>
      </c>
      <c r="D62" s="5" t="s">
        <v>33</v>
      </c>
      <c r="E62" s="6" t="s">
        <v>2</v>
      </c>
    </row>
    <row r="63" spans="1:6">
      <c r="A63" s="80"/>
      <c r="B63" s="41" t="s">
        <v>45</v>
      </c>
      <c r="C63" s="8"/>
      <c r="D63" s="9">
        <v>10</v>
      </c>
      <c r="E63" s="10">
        <f>IF(ISBLANK(C63)=TRUE, 0, 1*D63)</f>
        <v>0</v>
      </c>
    </row>
    <row r="64" spans="1:6">
      <c r="A64" s="80"/>
      <c r="B64" s="35" t="s">
        <v>46</v>
      </c>
      <c r="C64" s="12"/>
      <c r="D64" s="13">
        <v>20</v>
      </c>
      <c r="E64" s="14">
        <f>IF(ISBLANK(C64)=TRUE, 0, 1*D64)</f>
        <v>0</v>
      </c>
    </row>
    <row r="65" spans="1:6">
      <c r="A65" s="80"/>
      <c r="B65" s="35" t="s">
        <v>47</v>
      </c>
      <c r="C65" s="12"/>
      <c r="D65" s="13">
        <v>30</v>
      </c>
      <c r="E65" s="14">
        <f>IF(ISBLANK(C65)=TRUE, 0, 1*D65)</f>
        <v>0</v>
      </c>
    </row>
    <row r="66" spans="1:6" ht="13.5" thickBot="1">
      <c r="A66" s="74"/>
      <c r="B66" s="42" t="s">
        <v>52</v>
      </c>
      <c r="C66" s="18"/>
      <c r="D66" s="19">
        <v>50</v>
      </c>
      <c r="E66" s="20">
        <f>IF(ISBLANK(C66)=TRUE, 0, 1*D66)</f>
        <v>0</v>
      </c>
    </row>
    <row r="67" spans="1:6" ht="13.5" thickBot="1">
      <c r="A67" s="2" t="s">
        <v>53</v>
      </c>
      <c r="F67" s="21">
        <f>SUM(E63:E66)*100/IF(ISBLANK(C$3),100,C$3)</f>
        <v>0</v>
      </c>
    </row>
    <row r="68" spans="1:6" ht="13.5" thickBot="1">
      <c r="F68" s="23"/>
    </row>
    <row r="69" spans="1:6" ht="13.5" thickBot="1">
      <c r="A69" s="73" t="s">
        <v>54</v>
      </c>
      <c r="B69" s="44" t="s">
        <v>55</v>
      </c>
      <c r="C69" s="5" t="s">
        <v>35</v>
      </c>
      <c r="D69" s="5" t="s">
        <v>33</v>
      </c>
      <c r="E69" s="6" t="s">
        <v>2</v>
      </c>
    </row>
    <row r="70" spans="1:6" ht="13.5" thickBot="1">
      <c r="A70" s="74"/>
      <c r="B70" s="63" t="s">
        <v>130</v>
      </c>
      <c r="C70" s="38"/>
      <c r="D70" s="39">
        <v>5</v>
      </c>
      <c r="E70" s="40">
        <f>C70*D70</f>
        <v>0</v>
      </c>
    </row>
    <row r="71" spans="1:6" ht="13.5" thickBot="1">
      <c r="A71" s="2" t="s">
        <v>56</v>
      </c>
      <c r="F71" s="21">
        <f>SUM(E70)*100/IF(ISBLANK(C$3),100,C$3)</f>
        <v>0</v>
      </c>
    </row>
    <row r="72" spans="1:6" ht="13.5" thickBot="1"/>
    <row r="73" spans="1:6" ht="39" thickBot="1">
      <c r="A73" s="73" t="s">
        <v>57</v>
      </c>
      <c r="B73" s="22" t="s">
        <v>115</v>
      </c>
      <c r="C73" s="5" t="s">
        <v>35</v>
      </c>
      <c r="D73" s="5" t="s">
        <v>33</v>
      </c>
      <c r="E73" s="6" t="s">
        <v>2</v>
      </c>
    </row>
    <row r="74" spans="1:6" ht="25.5">
      <c r="A74" s="80"/>
      <c r="B74" s="62" t="s">
        <v>142</v>
      </c>
      <c r="C74" s="45"/>
      <c r="D74" s="46">
        <v>10</v>
      </c>
      <c r="E74" s="47">
        <f t="shared" ref="E74:E81" si="2">C74*D74</f>
        <v>0</v>
      </c>
    </row>
    <row r="75" spans="1:6">
      <c r="A75" s="80"/>
      <c r="B75" s="16" t="s">
        <v>58</v>
      </c>
      <c r="C75" s="12"/>
      <c r="D75" s="13">
        <v>20</v>
      </c>
      <c r="E75" s="14">
        <f t="shared" si="2"/>
        <v>0</v>
      </c>
    </row>
    <row r="76" spans="1:6">
      <c r="A76" s="80"/>
      <c r="B76" s="16" t="s">
        <v>63</v>
      </c>
      <c r="C76" s="12"/>
      <c r="D76" s="13">
        <v>30</v>
      </c>
      <c r="E76" s="14">
        <f t="shared" si="2"/>
        <v>0</v>
      </c>
    </row>
    <row r="77" spans="1:6">
      <c r="A77" s="80"/>
      <c r="B77" s="16" t="s">
        <v>64</v>
      </c>
      <c r="C77" s="12"/>
      <c r="D77" s="13">
        <v>40</v>
      </c>
      <c r="E77" s="14">
        <f t="shared" si="2"/>
        <v>0</v>
      </c>
    </row>
    <row r="78" spans="1:6">
      <c r="A78" s="80"/>
      <c r="B78" s="16" t="s">
        <v>59</v>
      </c>
      <c r="C78" s="12"/>
      <c r="D78" s="13">
        <v>5</v>
      </c>
      <c r="E78" s="14">
        <f t="shared" si="2"/>
        <v>0</v>
      </c>
    </row>
    <row r="79" spans="1:6">
      <c r="A79" s="80"/>
      <c r="B79" s="16" t="s">
        <v>60</v>
      </c>
      <c r="C79" s="12"/>
      <c r="D79" s="13">
        <v>10</v>
      </c>
      <c r="E79" s="14">
        <f t="shared" si="2"/>
        <v>0</v>
      </c>
    </row>
    <row r="80" spans="1:6">
      <c r="A80" s="80"/>
      <c r="B80" s="16" t="s">
        <v>61</v>
      </c>
      <c r="C80" s="12"/>
      <c r="D80" s="13">
        <v>10</v>
      </c>
      <c r="E80" s="14">
        <f t="shared" si="2"/>
        <v>0</v>
      </c>
    </row>
    <row r="81" spans="1:7" ht="13.5" thickBot="1">
      <c r="A81" s="74"/>
      <c r="B81" s="17" t="s">
        <v>62</v>
      </c>
      <c r="C81" s="18"/>
      <c r="D81" s="19">
        <v>5</v>
      </c>
      <c r="E81" s="20">
        <f t="shared" si="2"/>
        <v>0</v>
      </c>
    </row>
    <row r="82" spans="1:7" ht="13.5" thickBot="1">
      <c r="A82" s="2" t="s">
        <v>69</v>
      </c>
      <c r="F82" s="21">
        <f>SUM(E74:E81)</f>
        <v>0</v>
      </c>
    </row>
    <row r="83" spans="1:7" ht="13.5" thickBot="1"/>
    <row r="84" spans="1:7" ht="26.25" thickBot="1">
      <c r="A84" s="73" t="s">
        <v>65</v>
      </c>
      <c r="B84" s="22" t="s">
        <v>66</v>
      </c>
      <c r="C84" s="5" t="s">
        <v>50</v>
      </c>
      <c r="D84" s="5" t="s">
        <v>33</v>
      </c>
      <c r="E84" s="6" t="s">
        <v>2</v>
      </c>
    </row>
    <row r="85" spans="1:7" ht="13.5" thickBot="1">
      <c r="A85" s="74"/>
      <c r="B85" s="4" t="s">
        <v>67</v>
      </c>
      <c r="C85" s="48"/>
      <c r="D85" s="5">
        <v>40</v>
      </c>
      <c r="E85" s="49">
        <f>IF(ISBLANK(C85)=TRUE, 0, 1*D85)</f>
        <v>0</v>
      </c>
    </row>
    <row r="86" spans="1:7" ht="13.5" thickBot="1">
      <c r="A86" s="2" t="s">
        <v>68</v>
      </c>
      <c r="F86" s="21">
        <f>E85</f>
        <v>0</v>
      </c>
    </row>
    <row r="87" spans="1:7" ht="13.5" thickBot="1">
      <c r="A87" s="2" t="s">
        <v>71</v>
      </c>
      <c r="G87" s="21">
        <f>F35+F43+F48+F52+F60+F67+F71+F82+F86</f>
        <v>0</v>
      </c>
    </row>
    <row r="89" spans="1:7" ht="15">
      <c r="A89" s="1" t="s">
        <v>100</v>
      </c>
    </row>
    <row r="90" spans="1:7" ht="30.95" customHeight="1">
      <c r="B90" s="65" t="s">
        <v>131</v>
      </c>
      <c r="C90" s="65"/>
      <c r="D90" s="65"/>
      <c r="E90" s="65"/>
      <c r="F90" s="65"/>
    </row>
    <row r="91" spans="1:7">
      <c r="B91" s="2" t="s">
        <v>5</v>
      </c>
    </row>
    <row r="92" spans="1:7">
      <c r="B92" s="2" t="s">
        <v>132</v>
      </c>
    </row>
    <row r="93" spans="1:7">
      <c r="B93" s="2" t="s">
        <v>133</v>
      </c>
    </row>
    <row r="94" spans="1:7">
      <c r="B94" s="2" t="s">
        <v>134</v>
      </c>
    </row>
    <row r="95" spans="1:7" ht="13.5" thickBot="1">
      <c r="B95" s="2" t="s">
        <v>135</v>
      </c>
    </row>
    <row r="96" spans="1:7" ht="13.5" thickBot="1">
      <c r="A96" s="73" t="s">
        <v>76</v>
      </c>
      <c r="B96" s="76" t="s">
        <v>72</v>
      </c>
      <c r="C96" s="77"/>
      <c r="D96" s="77"/>
      <c r="E96" s="6" t="s">
        <v>2</v>
      </c>
    </row>
    <row r="97" spans="1:6" ht="44.1" customHeight="1" thickBot="1">
      <c r="A97" s="74"/>
      <c r="B97" s="83" t="s">
        <v>143</v>
      </c>
      <c r="C97" s="84"/>
      <c r="D97" s="84"/>
      <c r="E97" s="50"/>
    </row>
    <row r="98" spans="1:6" ht="13.5" thickBot="1">
      <c r="A98" s="64" t="s">
        <v>74</v>
      </c>
      <c r="B98" s="64"/>
      <c r="C98" s="64"/>
      <c r="D98" s="64"/>
      <c r="F98" s="21">
        <f>E97</f>
        <v>0</v>
      </c>
    </row>
    <row r="99" spans="1:6" ht="13.5" thickBot="1">
      <c r="C99" s="2"/>
      <c r="D99" s="2"/>
      <c r="F99" s="23"/>
    </row>
    <row r="100" spans="1:6" ht="30.75" customHeight="1" thickBot="1">
      <c r="A100" s="73" t="s">
        <v>77</v>
      </c>
      <c r="B100" s="87" t="s">
        <v>73</v>
      </c>
      <c r="C100" s="88"/>
      <c r="D100" s="88"/>
      <c r="E100" s="6" t="s">
        <v>2</v>
      </c>
    </row>
    <row r="101" spans="1:6">
      <c r="A101" s="80"/>
      <c r="B101" s="89" t="s">
        <v>6</v>
      </c>
      <c r="C101" s="90"/>
      <c r="D101" s="90"/>
      <c r="E101" s="51"/>
    </row>
    <row r="102" spans="1:6">
      <c r="A102" s="80"/>
      <c r="B102" s="85" t="s">
        <v>7</v>
      </c>
      <c r="C102" s="86"/>
      <c r="D102" s="86"/>
      <c r="E102" s="52"/>
    </row>
    <row r="103" spans="1:6">
      <c r="A103" s="80"/>
      <c r="B103" s="85" t="s">
        <v>8</v>
      </c>
      <c r="C103" s="86"/>
      <c r="D103" s="86"/>
      <c r="E103" s="52"/>
    </row>
    <row r="104" spans="1:6">
      <c r="A104" s="80"/>
      <c r="B104" s="85" t="s">
        <v>9</v>
      </c>
      <c r="C104" s="86"/>
      <c r="D104" s="86"/>
      <c r="E104" s="52"/>
    </row>
    <row r="105" spans="1:6" ht="13.5" thickBot="1">
      <c r="A105" s="74"/>
      <c r="B105" s="81" t="s">
        <v>10</v>
      </c>
      <c r="C105" s="82"/>
      <c r="D105" s="82"/>
      <c r="E105" s="53"/>
    </row>
    <row r="106" spans="1:6" ht="13.5" thickBot="1">
      <c r="A106" s="64" t="s">
        <v>75</v>
      </c>
      <c r="B106" s="64"/>
      <c r="C106" s="64"/>
      <c r="D106" s="64"/>
      <c r="F106" s="21">
        <f>SUM(E101:E105)</f>
        <v>0</v>
      </c>
    </row>
    <row r="107" spans="1:6" ht="13.5" thickBot="1">
      <c r="C107" s="2"/>
      <c r="D107" s="2"/>
      <c r="F107" s="23"/>
    </row>
    <row r="108" spans="1:6" ht="13.5" thickBot="1">
      <c r="A108" s="73" t="s">
        <v>78</v>
      </c>
      <c r="B108" s="76" t="s">
        <v>79</v>
      </c>
      <c r="C108" s="77"/>
      <c r="D108" s="77"/>
      <c r="E108" s="6" t="s">
        <v>2</v>
      </c>
    </row>
    <row r="109" spans="1:6">
      <c r="A109" s="80"/>
      <c r="B109" s="78" t="s">
        <v>11</v>
      </c>
      <c r="C109" s="79"/>
      <c r="D109" s="79"/>
      <c r="E109" s="51"/>
    </row>
    <row r="110" spans="1:6">
      <c r="A110" s="80"/>
      <c r="B110" s="85" t="s">
        <v>12</v>
      </c>
      <c r="C110" s="86"/>
      <c r="D110" s="86"/>
      <c r="E110" s="52"/>
    </row>
    <row r="111" spans="1:6">
      <c r="A111" s="80"/>
      <c r="B111" s="85" t="s">
        <v>13</v>
      </c>
      <c r="C111" s="86"/>
      <c r="D111" s="86"/>
      <c r="E111" s="52"/>
    </row>
    <row r="112" spans="1:6">
      <c r="A112" s="80"/>
      <c r="B112" s="85" t="s">
        <v>14</v>
      </c>
      <c r="C112" s="86"/>
      <c r="D112" s="86"/>
      <c r="E112" s="52"/>
    </row>
    <row r="113" spans="1:7" ht="13.5" thickBot="1">
      <c r="A113" s="74"/>
      <c r="B113" s="81" t="s">
        <v>15</v>
      </c>
      <c r="C113" s="82"/>
      <c r="D113" s="82"/>
      <c r="E113" s="53"/>
    </row>
    <row r="114" spans="1:7" ht="13.5" thickBot="1">
      <c r="A114" s="64" t="s">
        <v>80</v>
      </c>
      <c r="B114" s="64"/>
      <c r="C114" s="64"/>
      <c r="D114" s="64"/>
      <c r="F114" s="21">
        <f>SUM(E109:E113)</f>
        <v>0</v>
      </c>
    </row>
    <row r="115" spans="1:7" ht="13.5" thickBot="1"/>
    <row r="116" spans="1:7" ht="13.5" thickBot="1">
      <c r="A116" s="73" t="s">
        <v>81</v>
      </c>
      <c r="B116" s="76" t="s">
        <v>82</v>
      </c>
      <c r="C116" s="77"/>
      <c r="D116" s="77"/>
      <c r="E116" s="6" t="s">
        <v>2</v>
      </c>
    </row>
    <row r="117" spans="1:7" ht="13.5" thickBot="1">
      <c r="A117" s="74"/>
      <c r="B117" s="71" t="s">
        <v>16</v>
      </c>
      <c r="C117" s="72"/>
      <c r="D117" s="72"/>
      <c r="E117" s="50"/>
    </row>
    <row r="118" spans="1:7" ht="13.5" thickBot="1">
      <c r="A118" s="64" t="s">
        <v>83</v>
      </c>
      <c r="B118" s="64"/>
      <c r="C118" s="64"/>
      <c r="D118" s="64"/>
      <c r="F118" s="21">
        <f>E117</f>
        <v>0</v>
      </c>
    </row>
    <row r="119" spans="1:7" ht="13.5" thickBot="1"/>
    <row r="120" spans="1:7" ht="13.5" thickBot="1">
      <c r="A120" s="73" t="s">
        <v>84</v>
      </c>
      <c r="B120" s="76" t="s">
        <v>85</v>
      </c>
      <c r="C120" s="77"/>
      <c r="D120" s="77"/>
      <c r="E120" s="6" t="s">
        <v>2</v>
      </c>
    </row>
    <row r="121" spans="1:7" ht="30.75" customHeight="1" thickBot="1">
      <c r="A121" s="74"/>
      <c r="B121" s="83" t="s">
        <v>86</v>
      </c>
      <c r="C121" s="84"/>
      <c r="D121" s="84"/>
      <c r="E121" s="50"/>
    </row>
    <row r="122" spans="1:7" ht="13.5" thickBot="1">
      <c r="A122" s="64" t="s">
        <v>87</v>
      </c>
      <c r="B122" s="64"/>
      <c r="C122" s="64"/>
      <c r="D122" s="64"/>
      <c r="F122" s="21">
        <f>E121</f>
        <v>0</v>
      </c>
    </row>
    <row r="123" spans="1:7" ht="13.5" thickBot="1">
      <c r="A123" s="2" t="s">
        <v>88</v>
      </c>
      <c r="G123" s="21">
        <f>F98+F106+F114+F118+F122</f>
        <v>0</v>
      </c>
    </row>
    <row r="125" spans="1:7" ht="15">
      <c r="A125" s="1" t="s">
        <v>102</v>
      </c>
    </row>
    <row r="126" spans="1:7" ht="33" customHeight="1" thickBot="1">
      <c r="B126" s="65" t="s">
        <v>89</v>
      </c>
      <c r="C126" s="65"/>
      <c r="D126" s="65"/>
      <c r="E126" s="65"/>
    </row>
    <row r="127" spans="1:7" ht="13.5" thickBot="1">
      <c r="A127" s="69" t="s">
        <v>90</v>
      </c>
      <c r="B127" s="76" t="s">
        <v>18</v>
      </c>
      <c r="C127" s="77"/>
      <c r="D127" s="77"/>
      <c r="E127" s="6" t="s">
        <v>2</v>
      </c>
    </row>
    <row r="128" spans="1:7" ht="120" customHeight="1" thickBot="1">
      <c r="A128" s="70"/>
      <c r="B128" s="67" t="s">
        <v>136</v>
      </c>
      <c r="C128" s="68"/>
      <c r="D128" s="68"/>
      <c r="E128" s="50"/>
    </row>
    <row r="129" spans="1:7" ht="13.5" thickBot="1">
      <c r="A129" s="75" t="s">
        <v>91</v>
      </c>
      <c r="B129" s="75"/>
      <c r="C129" s="75"/>
      <c r="D129" s="75"/>
      <c r="F129" s="21">
        <f>E128</f>
        <v>0</v>
      </c>
    </row>
    <row r="130" spans="1:7" ht="13.5" thickBot="1">
      <c r="A130" s="2" t="s">
        <v>92</v>
      </c>
      <c r="G130" s="21">
        <f>F129</f>
        <v>0</v>
      </c>
    </row>
    <row r="132" spans="1:7" ht="15">
      <c r="A132" s="1" t="s">
        <v>19</v>
      </c>
    </row>
    <row r="133" spans="1:7" ht="15.75" thickBot="1">
      <c r="A133" s="1"/>
    </row>
    <row r="134" spans="1:7">
      <c r="B134" s="54" t="s">
        <v>1</v>
      </c>
      <c r="C134" s="47">
        <f>G23</f>
        <v>0</v>
      </c>
    </row>
    <row r="135" spans="1:7">
      <c r="B135" s="55" t="s">
        <v>3</v>
      </c>
      <c r="C135" s="14">
        <f>G87</f>
        <v>0</v>
      </c>
    </row>
    <row r="136" spans="1:7">
      <c r="B136" s="55" t="s">
        <v>4</v>
      </c>
      <c r="C136" s="14">
        <f>G123</f>
        <v>0</v>
      </c>
    </row>
    <row r="137" spans="1:7" ht="13.5" thickBot="1">
      <c r="B137" s="56" t="s">
        <v>17</v>
      </c>
      <c r="C137" s="57">
        <f>G130</f>
        <v>0</v>
      </c>
    </row>
    <row r="138" spans="1:7" ht="13.5" thickBot="1">
      <c r="B138" s="58" t="s">
        <v>20</v>
      </c>
      <c r="C138" s="49">
        <f>SUM(C134:C137)</f>
        <v>0</v>
      </c>
    </row>
    <row r="142" spans="1:7">
      <c r="B142" s="28" t="s">
        <v>96</v>
      </c>
      <c r="C142" s="59" t="s">
        <v>93</v>
      </c>
    </row>
    <row r="143" spans="1:7">
      <c r="B143" s="28"/>
      <c r="C143" s="59"/>
    </row>
    <row r="144" spans="1:7">
      <c r="B144" s="28"/>
      <c r="C144" s="59"/>
    </row>
    <row r="146" spans="2:5">
      <c r="B146" s="28" t="s">
        <v>94</v>
      </c>
      <c r="C146" s="59" t="s">
        <v>93</v>
      </c>
    </row>
    <row r="147" spans="2:5">
      <c r="C147" s="59"/>
    </row>
    <row r="148" spans="2:5">
      <c r="C148" s="59"/>
    </row>
    <row r="149" spans="2:5">
      <c r="C149" s="59"/>
    </row>
    <row r="150" spans="2:5">
      <c r="B150" s="28" t="s">
        <v>21</v>
      </c>
      <c r="C150" s="59" t="s">
        <v>93</v>
      </c>
    </row>
    <row r="151" spans="2:5">
      <c r="C151" s="59"/>
    </row>
    <row r="152" spans="2:5">
      <c r="C152" s="59"/>
    </row>
    <row r="153" spans="2:5">
      <c r="C153" s="59"/>
    </row>
    <row r="154" spans="2:5">
      <c r="B154" s="28" t="s">
        <v>137</v>
      </c>
      <c r="C154" s="59" t="s">
        <v>93</v>
      </c>
    </row>
    <row r="155" spans="2:5" ht="14.1" customHeight="1">
      <c r="B155" s="28"/>
      <c r="C155" s="59"/>
    </row>
    <row r="156" spans="2:5">
      <c r="B156" s="28"/>
      <c r="C156" s="59"/>
    </row>
    <row r="157" spans="2:5">
      <c r="B157" s="60" t="s">
        <v>97</v>
      </c>
      <c r="C157" s="60"/>
      <c r="D157" s="60"/>
      <c r="E157" s="60"/>
    </row>
    <row r="158" spans="2:5">
      <c r="B158" s="64" t="s">
        <v>144</v>
      </c>
      <c r="C158" s="64"/>
      <c r="D158" s="64"/>
    </row>
    <row r="159" spans="2:5">
      <c r="B159" s="64" t="s">
        <v>98</v>
      </c>
      <c r="C159" s="64"/>
      <c r="D159" s="64"/>
    </row>
    <row r="160" spans="2:5">
      <c r="B160" s="64" t="s">
        <v>99</v>
      </c>
      <c r="C160" s="64"/>
      <c r="D160" s="64"/>
    </row>
    <row r="162" spans="1:7" ht="45" customHeight="1">
      <c r="B162" s="65" t="s">
        <v>123</v>
      </c>
      <c r="C162" s="65"/>
      <c r="D162" s="65"/>
      <c r="E162" s="65"/>
    </row>
    <row r="164" spans="1:7" ht="30.75" customHeight="1">
      <c r="B164" s="65" t="s">
        <v>124</v>
      </c>
      <c r="C164" s="65"/>
      <c r="D164" s="65"/>
      <c r="E164" s="65"/>
    </row>
    <row r="165" spans="1:7">
      <c r="B165" s="64" t="s">
        <v>95</v>
      </c>
      <c r="C165" s="64"/>
      <c r="D165" s="64"/>
      <c r="E165" s="64"/>
    </row>
    <row r="166" spans="1:7" ht="27.75" customHeight="1">
      <c r="B166" s="65" t="s">
        <v>104</v>
      </c>
      <c r="C166" s="65"/>
      <c r="D166" s="65"/>
      <c r="E166" s="65"/>
    </row>
    <row r="167" spans="1:7">
      <c r="B167" s="60"/>
      <c r="C167" s="60"/>
      <c r="D167" s="60"/>
      <c r="E167" s="60"/>
    </row>
    <row r="168" spans="1:7" ht="138.94999999999999" customHeight="1">
      <c r="A168" s="66" t="s">
        <v>146</v>
      </c>
      <c r="B168" s="66"/>
      <c r="C168" s="66"/>
      <c r="D168" s="66"/>
      <c r="E168" s="66"/>
      <c r="F168" s="66"/>
      <c r="G168" s="66"/>
    </row>
  </sheetData>
  <sheetProtection password="EAD9" sheet="1" objects="1" scenarios="1" selectLockedCells="1"/>
  <mergeCells count="58">
    <mergeCell ref="B26:E26"/>
    <mergeCell ref="B103:D103"/>
    <mergeCell ref="A96:A97"/>
    <mergeCell ref="C1:G1"/>
    <mergeCell ref="C2:G2"/>
    <mergeCell ref="B90:F90"/>
    <mergeCell ref="B96:D96"/>
    <mergeCell ref="A6:A11"/>
    <mergeCell ref="A14:A17"/>
    <mergeCell ref="B45:E45"/>
    <mergeCell ref="B108:D108"/>
    <mergeCell ref="B97:D97"/>
    <mergeCell ref="B100:D100"/>
    <mergeCell ref="B101:D101"/>
    <mergeCell ref="B102:D102"/>
    <mergeCell ref="A27:A34"/>
    <mergeCell ref="A36:A42"/>
    <mergeCell ref="A54:A59"/>
    <mergeCell ref="B110:D110"/>
    <mergeCell ref="B111:D111"/>
    <mergeCell ref="B112:D112"/>
    <mergeCell ref="A20:A21"/>
    <mergeCell ref="A62:A66"/>
    <mergeCell ref="A69:A70"/>
    <mergeCell ref="A46:A47"/>
    <mergeCell ref="A50:A51"/>
    <mergeCell ref="B104:D104"/>
    <mergeCell ref="B105:D105"/>
    <mergeCell ref="A114:D114"/>
    <mergeCell ref="B109:D109"/>
    <mergeCell ref="A73:A81"/>
    <mergeCell ref="A84:A85"/>
    <mergeCell ref="B113:D113"/>
    <mergeCell ref="B121:D121"/>
    <mergeCell ref="A108:A113"/>
    <mergeCell ref="A98:D98"/>
    <mergeCell ref="A106:D106"/>
    <mergeCell ref="A100:A105"/>
    <mergeCell ref="B117:D117"/>
    <mergeCell ref="A118:D118"/>
    <mergeCell ref="A116:A117"/>
    <mergeCell ref="A120:A121"/>
    <mergeCell ref="A129:D129"/>
    <mergeCell ref="B120:D120"/>
    <mergeCell ref="A122:D122"/>
    <mergeCell ref="B116:D116"/>
    <mergeCell ref="B126:E126"/>
    <mergeCell ref="B127:D127"/>
    <mergeCell ref="B158:D158"/>
    <mergeCell ref="B159:D159"/>
    <mergeCell ref="B164:E164"/>
    <mergeCell ref="A168:G168"/>
    <mergeCell ref="B128:D128"/>
    <mergeCell ref="A127:A128"/>
    <mergeCell ref="B160:D160"/>
    <mergeCell ref="B162:E162"/>
    <mergeCell ref="B166:E166"/>
    <mergeCell ref="B165:E165"/>
  </mergeCells>
  <phoneticPr fontId="1" type="noConversion"/>
  <dataValidations count="5">
    <dataValidation type="whole" operator="equal" allowBlank="1" showInputMessage="1" showErrorMessage="1" sqref="C28:C30">
      <formula1>1</formula1>
    </dataValidation>
    <dataValidation type="whole" allowBlank="1" showInputMessage="1" showErrorMessage="1" sqref="C34">
      <formula1>1</formula1>
      <formula2>2</formula2>
    </dataValidation>
    <dataValidation type="whole" allowBlank="1" showInputMessage="1" showErrorMessage="1" sqref="F98 F106">
      <formula1>1</formula1>
      <formula2>20</formula2>
    </dataValidation>
    <dataValidation type="whole" allowBlank="1" showInputMessage="1" showErrorMessage="1" sqref="C47">
      <formula1>1</formula1>
      <formula2>8</formula2>
    </dataValidation>
    <dataValidation type="whole" allowBlank="1" showInputMessage="1" showErrorMessage="1" sqref="C51">
      <formula1>1</formula1>
      <formula2>4</formula2>
    </dataValidation>
  </dataValidations>
  <pageMargins left="0.78740157499999996" right="0.78740157499999996" top="0.81111111111111112" bottom="0.875" header="0.5" footer="0.5"/>
  <pageSetup paperSize="9" orientation="portrait" horizontalDpi="4294967292" verticalDpi="4294967292" r:id="rId1"/>
  <headerFooter alignWithMargins="0">
    <oddHeader>&amp;CErhebungsbogen zur Bewertung von Kirchenmusikstellen</oddHeader>
    <oddFooter>&amp;LBewertungsbogen Kirchenmusik&amp;CSeite &amp;P von &amp;N&amp;RAusdruck vom &amp;D</oddFooter>
  </headerFooter>
  <rowBreaks count="4" manualBreakCount="4">
    <brk id="35" max="16383" man="1"/>
    <brk id="72" max="16383" man="1"/>
    <brk id="107" max="16383" man="1"/>
    <brk id="131" max="16383" man="1"/>
  </rowBreaks>
  <ignoredErrors>
    <ignoredError sqref="E7:E8 E9:E11 E15:E17 E21 E28:E34 E37:E42 F43 F35 E55:E59 F60 E63:E66 E70 E74:E81 E85 F98 F118 F122 F129 F71 F106 F114 F67 E47 F48 E51 F52" emptyCellReference="1"/>
    <ignoredError sqref="B64 B56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Blatt1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Tobias Brommann</dc:creator>
  <cp:lastModifiedBy>Michael</cp:lastModifiedBy>
  <cp:lastPrinted>2013-09-13T11:14:57Z</cp:lastPrinted>
  <dcterms:created xsi:type="dcterms:W3CDTF">2013-09-10T08:06:31Z</dcterms:created>
  <dcterms:modified xsi:type="dcterms:W3CDTF">2017-04-24T08:12:25Z</dcterms:modified>
</cp:coreProperties>
</file>